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\Desktop\П-19 ежемесячно\"/>
    </mc:Choice>
  </mc:AlternateContent>
  <bookViews>
    <workbookView xWindow="0" yWindow="0" windowWidth="28800" windowHeight="11700" activeTab="5"/>
  </bookViews>
  <sheets>
    <sheet name="янаврь23" sheetId="1" r:id="rId1"/>
    <sheet name="февраль23" sheetId="2" r:id="rId2"/>
    <sheet name="март 23" sheetId="3" r:id="rId3"/>
    <sheet name="апрель 23" sheetId="4" r:id="rId4"/>
    <sheet name="май23" sheetId="5" r:id="rId5"/>
    <sheet name="июнь23" sheetId="6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6" l="1"/>
  <c r="C8" i="6"/>
  <c r="C9" i="5" l="1"/>
  <c r="C8" i="5"/>
  <c r="C9" i="4" l="1"/>
  <c r="C8" i="4"/>
  <c r="C9" i="3" l="1"/>
  <c r="C8" i="3"/>
  <c r="C9" i="2" l="1"/>
  <c r="C8" i="2"/>
  <c r="C9" i="1" l="1"/>
  <c r="C8" i="1"/>
</calcChain>
</file>

<file path=xl/sharedStrings.xml><?xml version="1.0" encoding="utf-8"?>
<sst xmlns="http://schemas.openxmlformats.org/spreadsheetml/2006/main" count="90" uniqueCount="20">
  <si>
    <t>АО "Сибирские приборы  исистемы"</t>
  </si>
  <si>
    <t>Информация, раскрываемая по передаче электрической энергии согласно</t>
  </si>
  <si>
    <t>постановления Правительства РФ №24 от 21.01.2004 г.</t>
  </si>
  <si>
    <t>1</t>
  </si>
  <si>
    <t xml:space="preserve">Компенсация потерь электрической энергии </t>
  </si>
  <si>
    <t>1.1</t>
  </si>
  <si>
    <t xml:space="preserve">Объем электрической энергии, приобретенной для  для  компенсации потерь. (тыс.кВтч)  дог.№55100001010016 от 02.07.2018г. ООО "ОЭК" </t>
  </si>
  <si>
    <t>1.2</t>
  </si>
  <si>
    <t xml:space="preserve">Стоимость электрической энергии,приобретенной для компенсации потерь (тыс.руб) с НДС дог.№55100001010016 от 02.07.2018г. ООО "ОЭК" </t>
  </si>
  <si>
    <t>2.</t>
  </si>
  <si>
    <t>Информация о лицах, намеревающихся перераспределить максимальную мощность принадлежащих им энергопринимающих устройств в пользу иных лиц*</t>
  </si>
  <si>
    <t>2.1</t>
  </si>
  <si>
    <t>Обращения о перераспределении максимальной мощности.</t>
  </si>
  <si>
    <t>нет</t>
  </si>
  <si>
    <t>январь 2023г</t>
  </si>
  <si>
    <t>февраль 2023г</t>
  </si>
  <si>
    <t>март 2023г</t>
  </si>
  <si>
    <t>апрель 2023г</t>
  </si>
  <si>
    <t>май 2023г</t>
  </si>
  <si>
    <t>июнь 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</si>
</sst>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9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9" fontId="6" fillId="0" borderId="0" applyBorder="0">
      <alignment vertical="top"/>
    </xf>
  </cellStyleXfs>
  <cellXfs count="21">
    <xf numFmtId="0" fontId="0" fillId="0" borderId="0" xfId="0"/>
    <xf numFmtId="49" fontId="2" fillId="0" borderId="0" xfId="0" applyNumberFormat="1" applyFont="1"/>
    <xf numFmtId="0" fontId="3" fillId="0" borderId="0" xfId="0" applyFont="1"/>
    <xf numFmtId="0" fontId="2" fillId="0" borderId="0" xfId="0" applyFont="1"/>
    <xf numFmtId="49" fontId="0" fillId="0" borderId="0" xfId="0" applyNumberFormat="1"/>
    <xf numFmtId="0" fontId="0" fillId="0" borderId="0" xfId="0" applyBorder="1" applyAlignment="1">
      <alignment horizontal="center" vertical="center"/>
    </xf>
    <xf numFmtId="49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2" fontId="5" fillId="0" borderId="3" xfId="0" applyNumberFormat="1" applyFont="1" applyFill="1" applyBorder="1" applyAlignment="1">
      <alignment horizontal="center" vertical="top" wrapText="1"/>
    </xf>
    <xf numFmtId="49" fontId="4" fillId="0" borderId="4" xfId="0" applyNumberFormat="1" applyFont="1" applyBorder="1" applyAlignment="1">
      <alignment horizontal="center" vertical="top" wrapText="1"/>
    </xf>
    <xf numFmtId="0" fontId="4" fillId="0" borderId="5" xfId="0" applyFont="1" applyBorder="1" applyAlignment="1">
      <alignment vertical="top" wrapText="1"/>
    </xf>
    <xf numFmtId="2" fontId="5" fillId="0" borderId="6" xfId="0" applyNumberFormat="1" applyFont="1" applyFill="1" applyBorder="1" applyAlignment="1">
      <alignment horizontal="center" vertical="top" wrapText="1"/>
    </xf>
    <xf numFmtId="49" fontId="4" fillId="0" borderId="1" xfId="0" applyNumberFormat="1" applyFont="1" applyBorder="1" applyAlignment="1">
      <alignment horizontal="center" vertical="top"/>
    </xf>
    <xf numFmtId="0" fontId="1" fillId="2" borderId="0" xfId="1" applyNumberFormat="1" applyFont="1" applyFill="1" applyBorder="1" applyAlignment="1" applyProtection="1">
      <alignment vertical="center" wrapText="1"/>
    </xf>
    <xf numFmtId="0" fontId="4" fillId="0" borderId="1" xfId="0" applyFont="1" applyBorder="1" applyAlignment="1">
      <alignment horizontal="center" vertical="top" wrapText="1"/>
    </xf>
    <xf numFmtId="2" fontId="0" fillId="0" borderId="0" xfId="0" applyNumberFormat="1"/>
    <xf numFmtId="0" fontId="4" fillId="0" borderId="2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left" vertical="top" wrapText="1"/>
    </xf>
  </cellXfs>
  <cellStyles count="2">
    <cellStyle name="Обычный" xfId="0" builtinId="0"/>
    <cellStyle name="Обычный_JKH.OPEN.INFO.PRICE.VO_v4.0(10.02.11)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zoomScale="80" zoomScaleNormal="80" workbookViewId="0">
      <selection activeCell="C9" sqref="C9"/>
    </sheetView>
  </sheetViews>
  <sheetFormatPr defaultRowHeight="15" x14ac:dyDescent="0.25"/>
  <cols>
    <col min="1" max="1" width="9.140625" style="4"/>
    <col min="2" max="2" width="43.85546875" customWidth="1"/>
    <col min="3" max="3" width="29" customWidth="1"/>
    <col min="4" max="4" width="10.28515625" bestFit="1" customWidth="1"/>
    <col min="5" max="5" width="11.140625" customWidth="1"/>
  </cols>
  <sheetData>
    <row r="1" spans="1:8" x14ac:dyDescent="0.25">
      <c r="A1" s="1" t="s">
        <v>0</v>
      </c>
      <c r="B1" s="2"/>
      <c r="C1" s="2"/>
      <c r="D1" s="2"/>
      <c r="E1" s="2"/>
      <c r="F1" s="2"/>
      <c r="G1" s="2"/>
      <c r="H1" s="2"/>
    </row>
    <row r="2" spans="1:8" x14ac:dyDescent="0.25">
      <c r="A2" s="1"/>
      <c r="B2" s="2"/>
      <c r="C2" s="2"/>
      <c r="D2" s="2"/>
      <c r="E2" s="2"/>
      <c r="F2" s="2"/>
      <c r="G2" s="2"/>
      <c r="H2" s="2"/>
    </row>
    <row r="3" spans="1:8" x14ac:dyDescent="0.25">
      <c r="A3" s="3" t="s">
        <v>1</v>
      </c>
      <c r="B3" s="2"/>
      <c r="C3" s="2"/>
      <c r="D3" s="2"/>
      <c r="E3" s="2"/>
      <c r="F3" s="2"/>
      <c r="G3" s="2"/>
      <c r="H3" s="2"/>
    </row>
    <row r="4" spans="1:8" x14ac:dyDescent="0.25">
      <c r="A4" s="3" t="s">
        <v>2</v>
      </c>
      <c r="B4" s="2"/>
      <c r="C4" s="2"/>
      <c r="D4" s="2"/>
      <c r="E4" s="2"/>
      <c r="F4" s="2"/>
      <c r="G4" s="2"/>
      <c r="H4" s="2"/>
    </row>
    <row r="5" spans="1:8" x14ac:dyDescent="0.25">
      <c r="C5" s="5"/>
    </row>
    <row r="6" spans="1:8" x14ac:dyDescent="0.25">
      <c r="A6" s="6"/>
      <c r="B6" s="7"/>
      <c r="C6" s="8" t="s">
        <v>14</v>
      </c>
    </row>
    <row r="7" spans="1:8" ht="30" customHeight="1" x14ac:dyDescent="0.25">
      <c r="A7" s="9" t="s">
        <v>3</v>
      </c>
      <c r="B7" s="19" t="s">
        <v>4</v>
      </c>
      <c r="C7" s="20"/>
    </row>
    <row r="8" spans="1:8" ht="59.25" customHeight="1" x14ac:dyDescent="0.25">
      <c r="A8" s="9" t="s">
        <v>5</v>
      </c>
      <c r="B8" s="10" t="s">
        <v>6</v>
      </c>
      <c r="C8" s="11">
        <f>(20406+161900)/1000</f>
        <v>182.30600000000001</v>
      </c>
    </row>
    <row r="9" spans="1:8" ht="56.25" customHeight="1" x14ac:dyDescent="0.25">
      <c r="A9" s="12" t="s">
        <v>7</v>
      </c>
      <c r="B9" s="13" t="s">
        <v>8</v>
      </c>
      <c r="C9" s="14">
        <f>(68764.96+557898.34)/1000</f>
        <v>626.66329999999994</v>
      </c>
    </row>
    <row r="10" spans="1:8" ht="45.75" customHeight="1" x14ac:dyDescent="0.25">
      <c r="A10" s="15" t="s">
        <v>9</v>
      </c>
      <c r="B10" s="19" t="s">
        <v>10</v>
      </c>
      <c r="C10" s="20"/>
      <c r="D10" s="16"/>
    </row>
    <row r="11" spans="1:8" ht="31.5" customHeight="1" x14ac:dyDescent="0.25">
      <c r="A11" s="15" t="s">
        <v>11</v>
      </c>
      <c r="B11" s="10" t="s">
        <v>12</v>
      </c>
      <c r="C11" s="17" t="s">
        <v>13</v>
      </c>
    </row>
    <row r="17" spans="4:5" x14ac:dyDescent="0.25">
      <c r="D17" s="18"/>
    </row>
    <row r="19" spans="4:5" x14ac:dyDescent="0.25">
      <c r="E19" s="18"/>
    </row>
  </sheetData>
  <mergeCells count="2">
    <mergeCell ref="B7:C7"/>
    <mergeCell ref="B10:C10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B11">
      <formula1>900</formula1>
    </dataValidation>
  </dataValidations>
  <pageMargins left="1.1811023622047245" right="0.39370078740157483" top="0.59055118110236227" bottom="0.39370078740157483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zoomScale="80" zoomScaleNormal="80" workbookViewId="0">
      <selection activeCell="C8" sqref="C8"/>
    </sheetView>
  </sheetViews>
  <sheetFormatPr defaultRowHeight="15" x14ac:dyDescent="0.25"/>
  <cols>
    <col min="1" max="1" width="9.140625" style="4"/>
    <col min="2" max="2" width="43.85546875" customWidth="1"/>
    <col min="3" max="3" width="29" customWidth="1"/>
    <col min="4" max="4" width="10.28515625" bestFit="1" customWidth="1"/>
    <col min="5" max="5" width="11.140625" customWidth="1"/>
  </cols>
  <sheetData>
    <row r="1" spans="1:8" x14ac:dyDescent="0.25">
      <c r="A1" s="1" t="s">
        <v>0</v>
      </c>
      <c r="B1" s="2"/>
      <c r="C1" s="2"/>
      <c r="D1" s="2"/>
      <c r="E1" s="2"/>
      <c r="F1" s="2"/>
      <c r="G1" s="2"/>
      <c r="H1" s="2"/>
    </row>
    <row r="2" spans="1:8" x14ac:dyDescent="0.25">
      <c r="A2" s="1"/>
      <c r="B2" s="2"/>
      <c r="C2" s="2"/>
      <c r="D2" s="2"/>
      <c r="E2" s="2"/>
      <c r="F2" s="2"/>
      <c r="G2" s="2"/>
      <c r="H2" s="2"/>
    </row>
    <row r="3" spans="1:8" x14ac:dyDescent="0.25">
      <c r="A3" s="3" t="s">
        <v>1</v>
      </c>
      <c r="B3" s="2"/>
      <c r="C3" s="2"/>
      <c r="D3" s="2"/>
      <c r="E3" s="2"/>
      <c r="F3" s="2"/>
      <c r="G3" s="2"/>
      <c r="H3" s="2"/>
    </row>
    <row r="4" spans="1:8" x14ac:dyDescent="0.25">
      <c r="A4" s="3" t="s">
        <v>2</v>
      </c>
      <c r="B4" s="2"/>
      <c r="C4" s="2"/>
      <c r="D4" s="2"/>
      <c r="E4" s="2"/>
      <c r="F4" s="2"/>
      <c r="G4" s="2"/>
      <c r="H4" s="2"/>
    </row>
    <row r="5" spans="1:8" x14ac:dyDescent="0.25">
      <c r="C5" s="5"/>
    </row>
    <row r="6" spans="1:8" x14ac:dyDescent="0.25">
      <c r="A6" s="6"/>
      <c r="B6" s="7"/>
      <c r="C6" s="8" t="s">
        <v>15</v>
      </c>
    </row>
    <row r="7" spans="1:8" ht="30" customHeight="1" x14ac:dyDescent="0.25">
      <c r="A7" s="9" t="s">
        <v>3</v>
      </c>
      <c r="B7" s="19" t="s">
        <v>4</v>
      </c>
      <c r="C7" s="20"/>
    </row>
    <row r="8" spans="1:8" ht="59.25" customHeight="1" x14ac:dyDescent="0.25">
      <c r="A8" s="9" t="s">
        <v>5</v>
      </c>
      <c r="B8" s="10" t="s">
        <v>6</v>
      </c>
      <c r="C8" s="11">
        <f>(21673+134200)/1000</f>
        <v>155.87299999999999</v>
      </c>
    </row>
    <row r="9" spans="1:8" ht="56.25" customHeight="1" x14ac:dyDescent="0.25">
      <c r="A9" s="12" t="s">
        <v>7</v>
      </c>
      <c r="B9" s="13" t="s">
        <v>8</v>
      </c>
      <c r="C9" s="14">
        <f>(86488.27+545751.67)/1000</f>
        <v>632.23994000000005</v>
      </c>
    </row>
    <row r="10" spans="1:8" ht="45.75" customHeight="1" x14ac:dyDescent="0.25">
      <c r="A10" s="15" t="s">
        <v>9</v>
      </c>
      <c r="B10" s="19" t="s">
        <v>10</v>
      </c>
      <c r="C10" s="20"/>
      <c r="D10" s="16"/>
    </row>
    <row r="11" spans="1:8" ht="31.5" customHeight="1" x14ac:dyDescent="0.25">
      <c r="A11" s="15" t="s">
        <v>11</v>
      </c>
      <c r="B11" s="10" t="s">
        <v>12</v>
      </c>
      <c r="C11" s="17" t="s">
        <v>13</v>
      </c>
    </row>
    <row r="17" spans="4:5" x14ac:dyDescent="0.25">
      <c r="D17" s="18"/>
    </row>
    <row r="19" spans="4:5" x14ac:dyDescent="0.25">
      <c r="E19" s="18"/>
    </row>
  </sheetData>
  <mergeCells count="2">
    <mergeCell ref="B7:C7"/>
    <mergeCell ref="B10:C10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B11">
      <formula1>900</formula1>
    </dataValidation>
  </dataValidations>
  <pageMargins left="1.1811023622047245" right="0.39370078740157483" top="0.59055118110236227" bottom="0.39370078740157483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zoomScale="80" zoomScaleNormal="80" workbookViewId="0">
      <selection activeCell="C9" sqref="C9"/>
    </sheetView>
  </sheetViews>
  <sheetFormatPr defaultRowHeight="15" x14ac:dyDescent="0.25"/>
  <cols>
    <col min="1" max="1" width="9.140625" style="4"/>
    <col min="2" max="2" width="43.85546875" customWidth="1"/>
    <col min="3" max="3" width="29" customWidth="1"/>
    <col min="4" max="4" width="10.28515625" bestFit="1" customWidth="1"/>
    <col min="5" max="5" width="11.140625" customWidth="1"/>
  </cols>
  <sheetData>
    <row r="1" spans="1:8" x14ac:dyDescent="0.25">
      <c r="A1" s="1" t="s">
        <v>0</v>
      </c>
      <c r="B1" s="2"/>
      <c r="C1" s="2"/>
      <c r="D1" s="2"/>
      <c r="E1" s="2"/>
      <c r="F1" s="2"/>
      <c r="G1" s="2"/>
      <c r="H1" s="2"/>
    </row>
    <row r="2" spans="1:8" x14ac:dyDescent="0.25">
      <c r="A2" s="1"/>
      <c r="B2" s="2"/>
      <c r="C2" s="2"/>
      <c r="D2" s="2"/>
      <c r="E2" s="2"/>
      <c r="F2" s="2"/>
      <c r="G2" s="2"/>
      <c r="H2" s="2"/>
    </row>
    <row r="3" spans="1:8" x14ac:dyDescent="0.25">
      <c r="A3" s="3" t="s">
        <v>1</v>
      </c>
      <c r="B3" s="2"/>
      <c r="C3" s="2"/>
      <c r="D3" s="2"/>
      <c r="E3" s="2"/>
      <c r="F3" s="2"/>
      <c r="G3" s="2"/>
      <c r="H3" s="2"/>
    </row>
    <row r="4" spans="1:8" x14ac:dyDescent="0.25">
      <c r="A4" s="3" t="s">
        <v>2</v>
      </c>
      <c r="B4" s="2"/>
      <c r="C4" s="2"/>
      <c r="D4" s="2"/>
      <c r="E4" s="2"/>
      <c r="F4" s="2"/>
      <c r="G4" s="2"/>
      <c r="H4" s="2"/>
    </row>
    <row r="5" spans="1:8" x14ac:dyDescent="0.25">
      <c r="C5" s="5"/>
    </row>
    <row r="6" spans="1:8" x14ac:dyDescent="0.25">
      <c r="A6" s="6"/>
      <c r="B6" s="7"/>
      <c r="C6" s="8" t="s">
        <v>16</v>
      </c>
    </row>
    <row r="7" spans="1:8" ht="30" customHeight="1" x14ac:dyDescent="0.25">
      <c r="A7" s="9" t="s">
        <v>3</v>
      </c>
      <c r="B7" s="19" t="s">
        <v>4</v>
      </c>
      <c r="C7" s="20"/>
    </row>
    <row r="8" spans="1:8" ht="59.25" customHeight="1" x14ac:dyDescent="0.25">
      <c r="A8" s="9" t="s">
        <v>5</v>
      </c>
      <c r="B8" s="10" t="s">
        <v>6</v>
      </c>
      <c r="C8" s="11">
        <f>(30384+143300)/1000</f>
        <v>173.684</v>
      </c>
    </row>
    <row r="9" spans="1:8" ht="56.25" customHeight="1" x14ac:dyDescent="0.25">
      <c r="A9" s="12" t="s">
        <v>7</v>
      </c>
      <c r="B9" s="13" t="s">
        <v>8</v>
      </c>
      <c r="C9" s="14">
        <f>(107366.48+517278.04)/1000</f>
        <v>624.64452000000006</v>
      </c>
    </row>
    <row r="10" spans="1:8" ht="45.75" customHeight="1" x14ac:dyDescent="0.25">
      <c r="A10" s="15" t="s">
        <v>9</v>
      </c>
      <c r="B10" s="19" t="s">
        <v>10</v>
      </c>
      <c r="C10" s="20"/>
      <c r="D10" s="16"/>
    </row>
    <row r="11" spans="1:8" ht="31.5" customHeight="1" x14ac:dyDescent="0.25">
      <c r="A11" s="15" t="s">
        <v>11</v>
      </c>
      <c r="B11" s="10" t="s">
        <v>12</v>
      </c>
      <c r="C11" s="17" t="s">
        <v>13</v>
      </c>
    </row>
    <row r="17" spans="4:5" x14ac:dyDescent="0.25">
      <c r="D17" s="18"/>
    </row>
    <row r="19" spans="4:5" x14ac:dyDescent="0.25">
      <c r="E19" s="18"/>
    </row>
  </sheetData>
  <mergeCells count="2">
    <mergeCell ref="B7:C7"/>
    <mergeCell ref="B10:C10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B11">
      <formula1>900</formula1>
    </dataValidation>
  </dataValidations>
  <pageMargins left="1.1811023622047245" right="0.39370078740157483" top="0.59055118110236227" bottom="0.39370078740157483" header="0" footer="0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zoomScale="80" zoomScaleNormal="80" workbookViewId="0">
      <selection activeCell="C9" sqref="C9"/>
    </sheetView>
  </sheetViews>
  <sheetFormatPr defaultRowHeight="15" x14ac:dyDescent="0.25"/>
  <cols>
    <col min="1" max="1" width="9.140625" style="4"/>
    <col min="2" max="2" width="43.85546875" customWidth="1"/>
    <col min="3" max="3" width="29" customWidth="1"/>
    <col min="4" max="4" width="10.28515625" bestFit="1" customWidth="1"/>
    <col min="5" max="5" width="11.140625" customWidth="1"/>
  </cols>
  <sheetData>
    <row r="1" spans="1:8" x14ac:dyDescent="0.25">
      <c r="A1" s="1" t="s">
        <v>0</v>
      </c>
      <c r="B1" s="2"/>
      <c r="C1" s="2"/>
      <c r="D1" s="2"/>
      <c r="E1" s="2"/>
      <c r="F1" s="2"/>
      <c r="G1" s="2"/>
      <c r="H1" s="2"/>
    </row>
    <row r="2" spans="1:8" x14ac:dyDescent="0.25">
      <c r="A2" s="1"/>
      <c r="B2" s="2"/>
      <c r="C2" s="2"/>
      <c r="D2" s="2"/>
      <c r="E2" s="2"/>
      <c r="F2" s="2"/>
      <c r="G2" s="2"/>
      <c r="H2" s="2"/>
    </row>
    <row r="3" spans="1:8" x14ac:dyDescent="0.25">
      <c r="A3" s="3" t="s">
        <v>1</v>
      </c>
      <c r="B3" s="2"/>
      <c r="C3" s="2"/>
      <c r="D3" s="2"/>
      <c r="E3" s="2"/>
      <c r="F3" s="2"/>
      <c r="G3" s="2"/>
      <c r="H3" s="2"/>
    </row>
    <row r="4" spans="1:8" x14ac:dyDescent="0.25">
      <c r="A4" s="3" t="s">
        <v>2</v>
      </c>
      <c r="B4" s="2"/>
      <c r="C4" s="2"/>
      <c r="D4" s="2"/>
      <c r="E4" s="2"/>
      <c r="F4" s="2"/>
      <c r="G4" s="2"/>
      <c r="H4" s="2"/>
    </row>
    <row r="5" spans="1:8" x14ac:dyDescent="0.25">
      <c r="C5" s="5"/>
    </row>
    <row r="6" spans="1:8" x14ac:dyDescent="0.25">
      <c r="A6" s="6"/>
      <c r="B6" s="7"/>
      <c r="C6" s="8" t="s">
        <v>17</v>
      </c>
    </row>
    <row r="7" spans="1:8" ht="30" customHeight="1" x14ac:dyDescent="0.25">
      <c r="A7" s="9" t="s">
        <v>3</v>
      </c>
      <c r="B7" s="19" t="s">
        <v>4</v>
      </c>
      <c r="C7" s="20"/>
    </row>
    <row r="8" spans="1:8" ht="59.25" customHeight="1" x14ac:dyDescent="0.25">
      <c r="A8" s="9" t="s">
        <v>5</v>
      </c>
      <c r="B8" s="10" t="s">
        <v>6</v>
      </c>
      <c r="C8" s="11">
        <f>(31254.283078+122900)/1000</f>
        <v>154.15428307800002</v>
      </c>
    </row>
    <row r="9" spans="1:8" ht="56.25" customHeight="1" x14ac:dyDescent="0.25">
      <c r="A9" s="12" t="s">
        <v>7</v>
      </c>
      <c r="B9" s="13" t="s">
        <v>8</v>
      </c>
      <c r="C9" s="14">
        <f>(109531.88+440061.14)/1000</f>
        <v>549.59302000000002</v>
      </c>
    </row>
    <row r="10" spans="1:8" ht="45.75" customHeight="1" x14ac:dyDescent="0.25">
      <c r="A10" s="15" t="s">
        <v>9</v>
      </c>
      <c r="B10" s="19" t="s">
        <v>10</v>
      </c>
      <c r="C10" s="20"/>
      <c r="D10" s="16"/>
    </row>
    <row r="11" spans="1:8" ht="31.5" customHeight="1" x14ac:dyDescent="0.25">
      <c r="A11" s="15" t="s">
        <v>11</v>
      </c>
      <c r="B11" s="10" t="s">
        <v>12</v>
      </c>
      <c r="C11" s="17" t="s">
        <v>13</v>
      </c>
    </row>
    <row r="17" spans="4:5" x14ac:dyDescent="0.25">
      <c r="D17" s="18"/>
    </row>
    <row r="19" spans="4:5" x14ac:dyDescent="0.25">
      <c r="E19" s="18"/>
    </row>
  </sheetData>
  <mergeCells count="2">
    <mergeCell ref="B7:C7"/>
    <mergeCell ref="B10:C10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B11">
      <formula1>900</formula1>
    </dataValidation>
  </dataValidations>
  <pageMargins left="1.1811023622047245" right="0.39370078740157483" top="0.59055118110236227" bottom="0.39370078740157483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zoomScale="80" zoomScaleNormal="80" workbookViewId="0">
      <selection activeCell="C9" sqref="C9"/>
    </sheetView>
  </sheetViews>
  <sheetFormatPr defaultRowHeight="15" x14ac:dyDescent="0.25"/>
  <cols>
    <col min="1" max="1" width="9.140625" style="4"/>
    <col min="2" max="2" width="43.85546875" customWidth="1"/>
    <col min="3" max="3" width="29" customWidth="1"/>
    <col min="4" max="4" width="10.28515625" bestFit="1" customWidth="1"/>
    <col min="5" max="5" width="11.140625" customWidth="1"/>
  </cols>
  <sheetData>
    <row r="1" spans="1:8" x14ac:dyDescent="0.25">
      <c r="A1" s="1" t="s">
        <v>0</v>
      </c>
      <c r="B1" s="2"/>
      <c r="C1" s="2"/>
      <c r="D1" s="2"/>
      <c r="E1" s="2"/>
      <c r="F1" s="2"/>
      <c r="G1" s="2"/>
      <c r="H1" s="2"/>
    </row>
    <row r="2" spans="1:8" x14ac:dyDescent="0.25">
      <c r="A2" s="1"/>
      <c r="B2" s="2"/>
      <c r="C2" s="2"/>
      <c r="D2" s="2"/>
      <c r="E2" s="2"/>
      <c r="F2" s="2"/>
      <c r="G2" s="2"/>
      <c r="H2" s="2"/>
    </row>
    <row r="3" spans="1:8" x14ac:dyDescent="0.25">
      <c r="A3" s="3" t="s">
        <v>1</v>
      </c>
      <c r="B3" s="2"/>
      <c r="C3" s="2"/>
      <c r="D3" s="2"/>
      <c r="E3" s="2"/>
      <c r="F3" s="2"/>
      <c r="G3" s="2"/>
      <c r="H3" s="2"/>
    </row>
    <row r="4" spans="1:8" x14ac:dyDescent="0.25">
      <c r="A4" s="3" t="s">
        <v>2</v>
      </c>
      <c r="B4" s="2"/>
      <c r="C4" s="2"/>
      <c r="D4" s="2"/>
      <c r="E4" s="2"/>
      <c r="F4" s="2"/>
      <c r="G4" s="2"/>
      <c r="H4" s="2"/>
    </row>
    <row r="5" spans="1:8" x14ac:dyDescent="0.25">
      <c r="C5" s="5"/>
    </row>
    <row r="6" spans="1:8" x14ac:dyDescent="0.25">
      <c r="A6" s="6"/>
      <c r="B6" s="7"/>
      <c r="C6" s="8" t="s">
        <v>18</v>
      </c>
    </row>
    <row r="7" spans="1:8" ht="30" customHeight="1" x14ac:dyDescent="0.25">
      <c r="A7" s="9" t="s">
        <v>3</v>
      </c>
      <c r="B7" s="19" t="s">
        <v>4</v>
      </c>
      <c r="C7" s="20"/>
    </row>
    <row r="8" spans="1:8" ht="59.25" customHeight="1" x14ac:dyDescent="0.25">
      <c r="A8" s="9" t="s">
        <v>5</v>
      </c>
      <c r="B8" s="10" t="s">
        <v>6</v>
      </c>
      <c r="C8" s="11">
        <f>(9540+114200)/1000</f>
        <v>123.74</v>
      </c>
    </row>
    <row r="9" spans="1:8" ht="56.25" customHeight="1" x14ac:dyDescent="0.25">
      <c r="A9" s="12" t="s">
        <v>7</v>
      </c>
      <c r="B9" s="13" t="s">
        <v>8</v>
      </c>
      <c r="C9" s="14">
        <f>(33997.24+415660.14)/1000</f>
        <v>449.65737999999999</v>
      </c>
    </row>
    <row r="10" spans="1:8" ht="45.75" customHeight="1" x14ac:dyDescent="0.25">
      <c r="A10" s="15" t="s">
        <v>9</v>
      </c>
      <c r="B10" s="19" t="s">
        <v>10</v>
      </c>
      <c r="C10" s="20"/>
      <c r="D10" s="16"/>
    </row>
    <row r="11" spans="1:8" ht="31.5" customHeight="1" x14ac:dyDescent="0.25">
      <c r="A11" s="15" t="s">
        <v>11</v>
      </c>
      <c r="B11" s="10" t="s">
        <v>12</v>
      </c>
      <c r="C11" s="17" t="s">
        <v>13</v>
      </c>
    </row>
    <row r="17" spans="4:5" x14ac:dyDescent="0.25">
      <c r="D17" s="18"/>
    </row>
    <row r="19" spans="4:5" x14ac:dyDescent="0.25">
      <c r="E19" s="18"/>
    </row>
  </sheetData>
  <mergeCells count="2">
    <mergeCell ref="B7:C7"/>
    <mergeCell ref="B10:C10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B11">
      <formula1>900</formula1>
    </dataValidation>
  </dataValidations>
  <pageMargins left="1.1811023622047245" right="0.39370078740157483" top="0.59055118110236227" bottom="0.39370078740157483" header="0" footer="0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tabSelected="1" zoomScale="80" zoomScaleNormal="80" workbookViewId="0">
      <selection activeCell="C9" sqref="C9"/>
    </sheetView>
  </sheetViews>
  <sheetFormatPr defaultRowHeight="15" x14ac:dyDescent="0.25"/>
  <cols>
    <col min="1" max="1" width="9.140625" style="4"/>
    <col min="2" max="2" width="43.85546875" customWidth="1"/>
    <col min="3" max="3" width="29" customWidth="1"/>
    <col min="4" max="4" width="10.28515625" bestFit="1" customWidth="1"/>
    <col min="5" max="5" width="11.140625" customWidth="1"/>
  </cols>
  <sheetData>
    <row r="1" spans="1:8" x14ac:dyDescent="0.25">
      <c r="A1" s="1" t="s">
        <v>0</v>
      </c>
      <c r="B1" s="2"/>
      <c r="C1" s="2"/>
      <c r="D1" s="2"/>
      <c r="E1" s="2"/>
      <c r="F1" s="2"/>
      <c r="G1" s="2"/>
      <c r="H1" s="2"/>
    </row>
    <row r="2" spans="1:8" x14ac:dyDescent="0.25">
      <c r="A2" s="1"/>
      <c r="B2" s="2"/>
      <c r="C2" s="2"/>
      <c r="D2" s="2"/>
      <c r="E2" s="2"/>
      <c r="F2" s="2"/>
      <c r="G2" s="2"/>
      <c r="H2" s="2"/>
    </row>
    <row r="3" spans="1:8" x14ac:dyDescent="0.25">
      <c r="A3" s="3" t="s">
        <v>1</v>
      </c>
      <c r="B3" s="2"/>
      <c r="C3" s="2"/>
      <c r="D3" s="2"/>
      <c r="E3" s="2"/>
      <c r="F3" s="2"/>
      <c r="G3" s="2"/>
      <c r="H3" s="2"/>
    </row>
    <row r="4" spans="1:8" x14ac:dyDescent="0.25">
      <c r="A4" s="3" t="s">
        <v>2</v>
      </c>
      <c r="B4" s="2"/>
      <c r="C4" s="2"/>
      <c r="D4" s="2"/>
      <c r="E4" s="2"/>
      <c r="F4" s="2"/>
      <c r="G4" s="2"/>
      <c r="H4" s="2"/>
    </row>
    <row r="5" spans="1:8" x14ac:dyDescent="0.25">
      <c r="C5" s="5"/>
    </row>
    <row r="6" spans="1:8" x14ac:dyDescent="0.25">
      <c r="A6" s="6"/>
      <c r="B6" s="7"/>
      <c r="C6" s="8" t="s">
        <v>19</v>
      </c>
    </row>
    <row r="7" spans="1:8" ht="30" customHeight="1" x14ac:dyDescent="0.25">
      <c r="A7" s="9" t="s">
        <v>3</v>
      </c>
      <c r="B7" s="19" t="s">
        <v>4</v>
      </c>
      <c r="C7" s="20"/>
    </row>
    <row r="8" spans="1:8" ht="59.25" customHeight="1" x14ac:dyDescent="0.25">
      <c r="A8" s="9" t="s">
        <v>5</v>
      </c>
      <c r="B8" s="10" t="s">
        <v>6</v>
      </c>
      <c r="C8" s="11">
        <f>(14420.7712287+120300)/1000</f>
        <v>134.72077122870002</v>
      </c>
    </row>
    <row r="9" spans="1:8" ht="56.25" customHeight="1" x14ac:dyDescent="0.25">
      <c r="A9" s="12" t="s">
        <v>7</v>
      </c>
      <c r="B9" s="13" t="s">
        <v>8</v>
      </c>
      <c r="C9" s="14">
        <f>(51284.7+436979.16)/1000</f>
        <v>488.26385999999997</v>
      </c>
    </row>
    <row r="10" spans="1:8" ht="45.75" customHeight="1" x14ac:dyDescent="0.25">
      <c r="A10" s="15" t="s">
        <v>9</v>
      </c>
      <c r="B10" s="19" t="s">
        <v>10</v>
      </c>
      <c r="C10" s="20"/>
      <c r="D10" s="16"/>
    </row>
    <row r="11" spans="1:8" ht="31.5" customHeight="1" x14ac:dyDescent="0.25">
      <c r="A11" s="15" t="s">
        <v>11</v>
      </c>
      <c r="B11" s="10" t="s">
        <v>12</v>
      </c>
      <c r="C11" s="17" t="s">
        <v>13</v>
      </c>
    </row>
    <row r="17" spans="4:5" x14ac:dyDescent="0.25">
      <c r="D17" s="18"/>
    </row>
    <row r="19" spans="4:5" x14ac:dyDescent="0.25">
      <c r="E19" s="18"/>
    </row>
  </sheetData>
  <mergeCells count="2">
    <mergeCell ref="B7:C7"/>
    <mergeCell ref="B10:C10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B11">
      <formula1>900</formula1>
    </dataValidation>
  </dataValidations>
  <pageMargins left="1.1811023622047245" right="0.39370078740157483" top="0.59055118110236227" bottom="0.39370078740157483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янаврь23</vt:lpstr>
      <vt:lpstr>февраль23</vt:lpstr>
      <vt:lpstr>март 23</vt:lpstr>
      <vt:lpstr>апрель 23</vt:lpstr>
      <vt:lpstr>май23</vt:lpstr>
      <vt:lpstr>июнь23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</dc:creator>
  <cp:lastModifiedBy>U</cp:lastModifiedBy>
  <dcterms:created xsi:type="dcterms:W3CDTF">2023-02-21T03:28:12Z</dcterms:created>
  <dcterms:modified xsi:type="dcterms:W3CDTF">2023-08-14T02:18:34Z</dcterms:modified>
</cp:coreProperties>
</file>